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listrupwood\AppData\Local\Microsoft\Windows\INetCache\Content.Outlook\VAWTC7Z2\"/>
    </mc:Choice>
  </mc:AlternateContent>
  <xr:revisionPtr revIDLastSave="0" documentId="8_{3AC74414-E866-427C-B55C-2669C0ABF6D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rk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3" i="1" l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22" i="1"/>
  <c r="F37" i="1"/>
  <c r="F36" i="1"/>
  <c r="B36" i="1"/>
  <c r="F35" i="1"/>
  <c r="B35" i="1"/>
  <c r="F34" i="1"/>
  <c r="B34" i="1"/>
  <c r="F33" i="1"/>
  <c r="B33" i="1"/>
  <c r="F32" i="1"/>
  <c r="B32" i="1"/>
  <c r="F31" i="1"/>
  <c r="B31" i="1"/>
  <c r="F30" i="1"/>
  <c r="B30" i="1"/>
  <c r="F29" i="1"/>
  <c r="B29" i="1"/>
  <c r="F28" i="1"/>
  <c r="B28" i="1"/>
  <c r="F27" i="1"/>
  <c r="B27" i="1"/>
  <c r="F26" i="1"/>
  <c r="B26" i="1"/>
  <c r="F25" i="1"/>
  <c r="B25" i="1"/>
  <c r="F24" i="1"/>
  <c r="B24" i="1"/>
  <c r="F23" i="1"/>
  <c r="B23" i="1"/>
  <c r="F22" i="1"/>
  <c r="B22" i="1"/>
  <c r="I40" i="1" l="1"/>
  <c r="I41" i="1" s="1"/>
  <c r="I42" i="1" s="1"/>
</calcChain>
</file>

<file path=xl/sharedStrings.xml><?xml version="1.0" encoding="utf-8"?>
<sst xmlns="http://schemas.openxmlformats.org/spreadsheetml/2006/main" count="49" uniqueCount="31">
  <si>
    <t>Kunde:</t>
  </si>
  <si>
    <t xml:space="preserve"> </t>
  </si>
  <si>
    <t>Vej :</t>
  </si>
  <si>
    <t>By :</t>
  </si>
  <si>
    <t>Telefon :</t>
  </si>
  <si>
    <t>E- mail :</t>
  </si>
  <si>
    <t>Ean nr:</t>
  </si>
  <si>
    <t>Cvr nr.</t>
  </si>
  <si>
    <t>Att :</t>
  </si>
  <si>
    <t>Husk leverings adresse samt kontakt person / mobil</t>
  </si>
  <si>
    <t>Bestilling til Otto. Mobil 4027-1682    mail : otto@glistrupwood.dk</t>
  </si>
  <si>
    <t>Dato:</t>
  </si>
  <si>
    <t>Ordrenr.:</t>
  </si>
  <si>
    <t>Vareart</t>
  </si>
  <si>
    <t>Notat</t>
  </si>
  <si>
    <t>Antal</t>
  </si>
  <si>
    <t>Stk. pris</t>
  </si>
  <si>
    <t>Pris</t>
  </si>
  <si>
    <t>Bordgril beskytter</t>
  </si>
  <si>
    <t>Pris excl. moms</t>
  </si>
  <si>
    <t>Moms 25 %</t>
  </si>
  <si>
    <t>Pris incl. moms</t>
  </si>
  <si>
    <t>Alle priser er plus fragt som påføres senere faktura.</t>
  </si>
  <si>
    <t>Bemærkninger:</t>
  </si>
  <si>
    <t>INTERN BESTILLINGS FORMULAR TIL METAL DELE.</t>
  </si>
  <si>
    <t>XXX</t>
  </si>
  <si>
    <t>NS-015</t>
  </si>
  <si>
    <t>NS-016</t>
  </si>
  <si>
    <t>Reflex til bomme 10*75 CM</t>
  </si>
  <si>
    <t>Reflex til kædeafspærring 15*50 CM</t>
  </si>
  <si>
    <t>OPDATERET 160622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</si>
</sst>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"/>
      <name val="MS Sans Serif"/>
    </font>
    <font>
      <b/>
      <sz val="12"/>
      <name val="MS Sans Serif"/>
      <family val="2"/>
    </font>
    <font>
      <sz val="12"/>
      <name val="MS Sans Serif"/>
    </font>
    <font>
      <b/>
      <sz val="12"/>
      <name val="MS Sans Serif"/>
    </font>
    <font>
      <b/>
      <sz val="10"/>
      <name val="MS Sans Serif"/>
    </font>
    <font>
      <sz val="10"/>
      <name val="MS Sans Serif"/>
      <family val="2"/>
    </font>
    <font>
      <b/>
      <sz val="10"/>
      <name val="MS Sans Serif"/>
      <family val="2"/>
    </font>
    <font>
      <u/>
      <sz val="12"/>
      <name val="MS Sans Serif"/>
      <family val="2"/>
    </font>
    <font>
      <sz val="12"/>
      <name val="MS Sans Serif"/>
      <family val="2"/>
    </font>
    <font>
      <sz val="8.5"/>
      <name val="MS Sans Serif"/>
    </font>
    <font>
      <b/>
      <sz val="13.5"/>
      <name val="MS Sans Serif"/>
      <family val="2"/>
    </font>
    <font>
      <b/>
      <sz val="20"/>
      <name val="MS Sans Serif"/>
    </font>
    <font>
      <b/>
      <sz val="6.5"/>
      <name val="MS Sans Serif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0" fontId="1" fillId="0" borderId="0"/>
  </cellStyleXfs>
  <cellXfs count="94">
    <xf numFmtId="0" fontId="0" fillId="0" borderId="0" xfId="0"/>
    <xf numFmtId="0" fontId="1" fillId="0" borderId="1" xfId="2" applyBorder="1"/>
    <xf numFmtId="0" fontId="1" fillId="0" borderId="2" xfId="2" applyBorder="1"/>
    <xf numFmtId="0" fontId="1" fillId="0" borderId="3" xfId="2" applyBorder="1"/>
    <xf numFmtId="0" fontId="1" fillId="0" borderId="4" xfId="2" applyBorder="1"/>
    <xf numFmtId="0" fontId="1" fillId="0" borderId="0" xfId="2" applyBorder="1"/>
    <xf numFmtId="0" fontId="1" fillId="0" borderId="5" xfId="2" applyBorder="1"/>
    <xf numFmtId="0" fontId="2" fillId="0" borderId="4" xfId="2" applyFont="1" applyBorder="1"/>
    <xf numFmtId="0" fontId="2" fillId="0" borderId="0" xfId="2" applyFont="1" applyBorder="1"/>
    <xf numFmtId="0" fontId="3" fillId="0" borderId="4" xfId="2" applyFont="1" applyBorder="1"/>
    <xf numFmtId="0" fontId="4" fillId="0" borderId="4" xfId="2" applyFont="1" applyBorder="1" applyAlignment="1" applyProtection="1">
      <alignment horizontal="center"/>
      <protection locked="0"/>
    </xf>
    <xf numFmtId="0" fontId="5" fillId="0" borderId="0" xfId="2" applyFont="1" applyBorder="1" applyAlignment="1" applyProtection="1">
      <alignment horizontal="center"/>
      <protection locked="0"/>
    </xf>
    <xf numFmtId="0" fontId="6" fillId="0" borderId="5" xfId="2" applyFont="1" applyBorder="1" applyAlignment="1" applyProtection="1">
      <alignment horizontal="center"/>
      <protection locked="0"/>
    </xf>
    <xf numFmtId="0" fontId="4" fillId="0" borderId="0" xfId="2" applyFont="1" applyBorder="1" applyAlignment="1">
      <alignment horizontal="right"/>
    </xf>
    <xf numFmtId="0" fontId="5" fillId="2" borderId="0" xfId="2" applyFont="1" applyFill="1" applyBorder="1" applyAlignment="1">
      <alignment horizontal="center"/>
    </xf>
    <xf numFmtId="0" fontId="4" fillId="0" borderId="4" xfId="2" applyFont="1" applyBorder="1" applyAlignment="1">
      <alignment horizontal="right"/>
    </xf>
    <xf numFmtId="0" fontId="1" fillId="0" borderId="0" xfId="2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7" fillId="0" borderId="4" xfId="2" applyFont="1" applyBorder="1" applyAlignment="1">
      <alignment horizontal="right"/>
    </xf>
    <xf numFmtId="0" fontId="7" fillId="0" borderId="0" xfId="2" applyFont="1" applyBorder="1" applyAlignment="1">
      <alignment horizontal="right"/>
    </xf>
    <xf numFmtId="0" fontId="3" fillId="0" borderId="0" xfId="2" applyFont="1" applyBorder="1" applyAlignment="1">
      <alignment horizontal="left"/>
    </xf>
    <xf numFmtId="0" fontId="2" fillId="0" borderId="4" xfId="2" applyFont="1" applyBorder="1" applyAlignment="1">
      <alignment horizontal="right"/>
    </xf>
    <xf numFmtId="0" fontId="2" fillId="0" borderId="0" xfId="2" applyFont="1" applyBorder="1" applyAlignment="1">
      <alignment horizontal="right"/>
    </xf>
    <xf numFmtId="0" fontId="2" fillId="0" borderId="0" xfId="2" applyFont="1" applyBorder="1" applyAlignment="1">
      <alignment horizontal="center"/>
    </xf>
    <xf numFmtId="0" fontId="10" fillId="0" borderId="5" xfId="2" applyFont="1" applyFill="1" applyBorder="1" applyAlignment="1">
      <alignment horizontal="center"/>
    </xf>
    <xf numFmtId="0" fontId="11" fillId="0" borderId="6" xfId="2" applyFont="1" applyBorder="1" applyAlignment="1">
      <alignment horizontal="centerContinuous" vertical="center"/>
    </xf>
    <xf numFmtId="0" fontId="5" fillId="0" borderId="1" xfId="2" applyFont="1" applyBorder="1" applyAlignment="1">
      <alignment horizontal="centerContinuous"/>
    </xf>
    <xf numFmtId="0" fontId="5" fillId="0" borderId="2" xfId="2" applyFont="1" applyBorder="1" applyAlignment="1">
      <alignment horizontal="centerContinuous"/>
    </xf>
    <xf numFmtId="0" fontId="1" fillId="0" borderId="2" xfId="2" applyBorder="1" applyAlignment="1">
      <alignment horizontal="centerContinuous"/>
    </xf>
    <xf numFmtId="0" fontId="1" fillId="0" borderId="3" xfId="2" applyBorder="1" applyAlignment="1">
      <alignment horizontal="centerContinuous"/>
    </xf>
    <xf numFmtId="49" fontId="2" fillId="0" borderId="0" xfId="2" applyNumberFormat="1" applyFont="1" applyBorder="1" applyAlignment="1">
      <alignment horizontal="right"/>
    </xf>
    <xf numFmtId="49" fontId="2" fillId="0" borderId="0" xfId="2" applyNumberFormat="1" applyFont="1" applyBorder="1" applyAlignment="1"/>
    <xf numFmtId="0" fontId="2" fillId="0" borderId="5" xfId="2" applyFont="1" applyBorder="1" applyAlignment="1"/>
    <xf numFmtId="0" fontId="1" fillId="0" borderId="7" xfId="2" applyBorder="1"/>
    <xf numFmtId="0" fontId="1" fillId="0" borderId="8" xfId="2" applyBorder="1"/>
    <xf numFmtId="0" fontId="1" fillId="0" borderId="9" xfId="2" applyBorder="1"/>
    <xf numFmtId="0" fontId="1" fillId="0" borderId="10" xfId="2" applyBorder="1"/>
    <xf numFmtId="0" fontId="1" fillId="0" borderId="11" xfId="2" applyBorder="1"/>
    <xf numFmtId="0" fontId="1" fillId="0" borderId="12" xfId="2" applyBorder="1"/>
    <xf numFmtId="0" fontId="2" fillId="0" borderId="13" xfId="2" applyFont="1" applyBorder="1" applyAlignment="1">
      <alignment horizontal="center"/>
    </xf>
    <xf numFmtId="0" fontId="2" fillId="0" borderId="14" xfId="2" applyFont="1" applyBorder="1" applyAlignment="1">
      <alignment horizontal="center"/>
    </xf>
    <xf numFmtId="0" fontId="2" fillId="0" borderId="15" xfId="2" applyFont="1" applyBorder="1" applyAlignment="1">
      <alignment horizontal="center"/>
    </xf>
    <xf numFmtId="0" fontId="9" fillId="0" borderId="4" xfId="2" applyFont="1" applyBorder="1" applyProtection="1">
      <protection locked="0"/>
    </xf>
    <xf numFmtId="0" fontId="9" fillId="0" borderId="14" xfId="2" applyFont="1" applyBorder="1" applyAlignment="1" applyProtection="1">
      <alignment horizontal="center"/>
      <protection locked="0"/>
    </xf>
    <xf numFmtId="3" fontId="9" fillId="0" borderId="13" xfId="2" applyNumberFormat="1" applyFont="1" applyBorder="1" applyAlignment="1" applyProtection="1">
      <alignment horizontal="center"/>
      <protection locked="0"/>
    </xf>
    <xf numFmtId="4" fontId="9" fillId="0" borderId="13" xfId="2" applyNumberFormat="1" applyFont="1" applyBorder="1" applyAlignment="1" applyProtection="1">
      <alignment horizontal="center"/>
      <protection locked="0"/>
    </xf>
    <xf numFmtId="4" fontId="9" fillId="0" borderId="16" xfId="2" applyNumberFormat="1" applyFont="1" applyBorder="1" applyAlignment="1">
      <alignment horizontal="right"/>
    </xf>
    <xf numFmtId="0" fontId="9" fillId="0" borderId="4" xfId="2" applyFont="1" applyBorder="1"/>
    <xf numFmtId="0" fontId="9" fillId="0" borderId="17" xfId="2" applyFont="1" applyBorder="1" applyProtection="1">
      <protection locked="0"/>
    </xf>
    <xf numFmtId="0" fontId="9" fillId="0" borderId="18" xfId="2" applyFont="1" applyBorder="1" applyAlignment="1" applyProtection="1">
      <alignment horizontal="left"/>
      <protection locked="0"/>
    </xf>
    <xf numFmtId="0" fontId="9" fillId="0" borderId="19" xfId="2" applyFont="1" applyBorder="1" applyAlignment="1" applyProtection="1">
      <alignment horizontal="center"/>
      <protection locked="0"/>
    </xf>
    <xf numFmtId="3" fontId="9" fillId="0" borderId="20" xfId="2" applyNumberFormat="1" applyFont="1" applyBorder="1" applyAlignment="1" applyProtection="1">
      <alignment horizontal="center"/>
      <protection locked="0"/>
    </xf>
    <xf numFmtId="4" fontId="9" fillId="0" borderId="21" xfId="2" applyNumberFormat="1" applyFont="1" applyBorder="1" applyAlignment="1" applyProtection="1">
      <alignment horizontal="center"/>
      <protection locked="0"/>
    </xf>
    <xf numFmtId="0" fontId="9" fillId="0" borderId="0" xfId="2" applyFont="1" applyBorder="1"/>
    <xf numFmtId="4" fontId="2" fillId="0" borderId="16" xfId="2" applyNumberFormat="1" applyFont="1" applyBorder="1" applyAlignment="1"/>
    <xf numFmtId="4" fontId="2" fillId="0" borderId="22" xfId="2" applyNumberFormat="1" applyFont="1" applyBorder="1" applyAlignment="1" applyProtection="1">
      <protection locked="0"/>
    </xf>
    <xf numFmtId="4" fontId="9" fillId="0" borderId="16" xfId="2" applyNumberFormat="1" applyFont="1" applyBorder="1" applyAlignment="1">
      <alignment horizontal="center"/>
    </xf>
    <xf numFmtId="0" fontId="9" fillId="0" borderId="1" xfId="2" applyFont="1" applyBorder="1"/>
    <xf numFmtId="0" fontId="9" fillId="0" borderId="2" xfId="2" applyFont="1" applyBorder="1"/>
    <xf numFmtId="0" fontId="9" fillId="0" borderId="3" xfId="2" applyFont="1" applyBorder="1"/>
    <xf numFmtId="0" fontId="4" fillId="0" borderId="0" xfId="2" applyFont="1" applyBorder="1"/>
    <xf numFmtId="0" fontId="2" fillId="0" borderId="0" xfId="2" applyFont="1" applyBorder="1" applyAlignment="1"/>
    <xf numFmtId="0" fontId="9" fillId="0" borderId="7" xfId="2" applyFont="1" applyBorder="1"/>
    <xf numFmtId="0" fontId="2" fillId="0" borderId="8" xfId="2" applyFont="1" applyBorder="1" applyAlignment="1"/>
    <xf numFmtId="0" fontId="2" fillId="0" borderId="0" xfId="2" applyFont="1" applyBorder="1" applyAlignment="1" applyProtection="1">
      <alignment horizontal="left"/>
      <protection locked="0"/>
    </xf>
    <xf numFmtId="0" fontId="2" fillId="0" borderId="0" xfId="2" applyFont="1" applyBorder="1" applyAlignment="1" applyProtection="1">
      <protection locked="0"/>
    </xf>
    <xf numFmtId="0" fontId="9" fillId="0" borderId="5" xfId="2" applyFont="1" applyBorder="1"/>
    <xf numFmtId="0" fontId="2" fillId="0" borderId="0" xfId="2" applyFont="1" applyFill="1" applyBorder="1" applyAlignment="1"/>
    <xf numFmtId="0" fontId="2" fillId="0" borderId="5" xfId="2" applyFont="1" applyFill="1" applyBorder="1" applyAlignment="1"/>
    <xf numFmtId="0" fontId="9" fillId="0" borderId="8" xfId="2" applyFont="1" applyBorder="1"/>
    <xf numFmtId="0" fontId="9" fillId="0" borderId="9" xfId="2" applyFont="1" applyBorder="1"/>
    <xf numFmtId="0" fontId="9" fillId="0" borderId="0" xfId="2" applyFont="1" applyBorder="1" applyAlignment="1" applyProtection="1">
      <alignment horizontal="left"/>
      <protection locked="0"/>
    </xf>
    <xf numFmtId="0" fontId="9" fillId="0" borderId="13" xfId="2" applyFont="1" applyBorder="1" applyAlignment="1" applyProtection="1">
      <alignment horizontal="center"/>
      <protection locked="0"/>
    </xf>
    <xf numFmtId="0" fontId="13" fillId="3" borderId="8" xfId="2" applyFont="1" applyFill="1" applyBorder="1"/>
    <xf numFmtId="0" fontId="16" fillId="0" borderId="0" xfId="0" applyFont="1"/>
    <xf numFmtId="4" fontId="9" fillId="0" borderId="13" xfId="2" applyNumberFormat="1" applyFont="1" applyFill="1" applyBorder="1" applyAlignment="1" applyProtection="1">
      <alignment horizontal="center"/>
      <protection locked="0"/>
    </xf>
    <xf numFmtId="0" fontId="2" fillId="0" borderId="0" xfId="2" applyFont="1" applyFill="1" applyBorder="1" applyAlignment="1">
      <alignment horizontal="center"/>
    </xf>
    <xf numFmtId="0" fontId="9" fillId="0" borderId="0" xfId="2" applyFont="1" applyBorder="1" applyAlignment="1" applyProtection="1">
      <alignment horizontal="left"/>
      <protection locked="0"/>
    </xf>
    <xf numFmtId="0" fontId="9" fillId="0" borderId="15" xfId="2" applyFont="1" applyBorder="1" applyAlignment="1" applyProtection="1">
      <alignment horizontal="left"/>
      <protection locked="0"/>
    </xf>
    <xf numFmtId="0" fontId="9" fillId="4" borderId="0" xfId="2" applyFont="1" applyFill="1" applyBorder="1" applyAlignment="1">
      <alignment horizontal="left"/>
    </xf>
    <xf numFmtId="0" fontId="9" fillId="4" borderId="5" xfId="2" applyFont="1" applyFill="1" applyBorder="1" applyAlignment="1">
      <alignment horizontal="left"/>
    </xf>
    <xf numFmtId="0" fontId="9" fillId="4" borderId="8" xfId="2" applyFont="1" applyFill="1" applyBorder="1" applyAlignment="1">
      <alignment horizontal="center"/>
    </xf>
    <xf numFmtId="0" fontId="9" fillId="4" borderId="9" xfId="2" applyFont="1" applyFill="1" applyBorder="1" applyAlignment="1">
      <alignment horizontal="center"/>
    </xf>
    <xf numFmtId="0" fontId="12" fillId="0" borderId="23" xfId="2" applyFont="1" applyBorder="1" applyAlignment="1">
      <alignment horizontal="center" vertical="center"/>
    </xf>
    <xf numFmtId="0" fontId="12" fillId="0" borderId="24" xfId="2" applyFont="1" applyBorder="1" applyAlignment="1">
      <alignment horizontal="center" vertical="center"/>
    </xf>
    <xf numFmtId="0" fontId="2" fillId="4" borderId="0" xfId="2" applyFont="1" applyFill="1" applyBorder="1" applyAlignment="1">
      <alignment horizontal="center"/>
    </xf>
    <xf numFmtId="0" fontId="3" fillId="0" borderId="0" xfId="2" applyFont="1" applyBorder="1" applyAlignment="1">
      <alignment horizontal="left"/>
    </xf>
    <xf numFmtId="0" fontId="8" fillId="4" borderId="0" xfId="2" applyFont="1" applyFill="1" applyBorder="1" applyAlignment="1">
      <alignment horizontal="center"/>
    </xf>
    <xf numFmtId="0" fontId="9" fillId="0" borderId="0" xfId="2" applyFont="1" applyBorder="1" applyAlignment="1">
      <alignment horizontal="left"/>
    </xf>
    <xf numFmtId="0" fontId="9" fillId="0" borderId="5" xfId="2" applyFont="1" applyBorder="1" applyAlignment="1">
      <alignment horizontal="left"/>
    </xf>
    <xf numFmtId="0" fontId="14" fillId="4" borderId="0" xfId="1" applyFill="1" applyBorder="1" applyAlignment="1">
      <alignment horizontal="center"/>
    </xf>
    <xf numFmtId="0" fontId="15" fillId="4" borderId="0" xfId="1" applyFont="1" applyFill="1" applyBorder="1" applyAlignment="1">
      <alignment horizontal="center"/>
    </xf>
    <xf numFmtId="1" fontId="9" fillId="0" borderId="0" xfId="2" applyNumberFormat="1" applyFont="1" applyBorder="1" applyAlignment="1">
      <alignment horizontal="left"/>
    </xf>
    <xf numFmtId="1" fontId="9" fillId="0" borderId="5" xfId="2" applyNumberFormat="1" applyFont="1" applyBorder="1" applyAlignment="1">
      <alignment horizontal="left"/>
    </xf>
  </cellXfs>
  <cellStyles count="3">
    <cellStyle name="Link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133350</xdr:rowOff>
    </xdr:from>
    <xdr:to>
      <xdr:col>8</xdr:col>
      <xdr:colOff>1343025</xdr:colOff>
      <xdr:row>8</xdr:row>
      <xdr:rowOff>0</xdr:rowOff>
    </xdr:to>
    <xdr:pic>
      <xdr:nvPicPr>
        <xdr:cNvPr id="1033" name="E7DD6FE9-F7B6-44FB-8A2B-1851F7C10ED2" descr="B76A84D7-D03C-42BD-91E8-BF09043EA7C4@lasertryk">
          <a:extLst>
            <a:ext uri="{FF2B5EF4-FFF2-40B4-BE49-F238E27FC236}">
              <a16:creationId xmlns:a16="http://schemas.microsoft.com/office/drawing/2014/main" id="{5B3946C6-84A1-3915-A7B4-7A62BCAA2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323850"/>
          <a:ext cx="334327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glistrupwood.dk/Users/lk/Desktop/Faktureringsgrundlag%20stk%20liste%20metalde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rebekræftelse"/>
      <sheetName val="Faktureringsgrundlag"/>
    </sheetNames>
    <sheetDataSet>
      <sheetData sheetId="0" refreshError="1">
        <row r="23">
          <cell r="B23" t="str">
            <v>Skilteplade A4-lodret</v>
          </cell>
          <cell r="F23" t="str">
            <v>NS-001-L</v>
          </cell>
        </row>
        <row r="24">
          <cell r="B24" t="str">
            <v>Skilteplade A4-vandret</v>
          </cell>
          <cell r="F24" t="str">
            <v>NS-001-V</v>
          </cell>
        </row>
        <row r="25">
          <cell r="B25" t="str">
            <v>Skilteplade A2 - lodret</v>
          </cell>
          <cell r="F25" t="str">
            <v>NS-002-L</v>
          </cell>
        </row>
        <row r="26">
          <cell r="B26" t="str">
            <v>Skilteplade A2 - vandret</v>
          </cell>
          <cell r="F26" t="str">
            <v>NS-002-V</v>
          </cell>
        </row>
        <row r="27">
          <cell r="B27" t="str">
            <v>Skilteplade A3 - lodret</v>
          </cell>
          <cell r="F27" t="str">
            <v>NS-003-L</v>
          </cell>
        </row>
        <row r="28">
          <cell r="B28" t="str">
            <v>Skilteplade A3 - vandret</v>
          </cell>
          <cell r="F28" t="str">
            <v>NS-003-V</v>
          </cell>
        </row>
        <row r="29">
          <cell r="B29" t="str">
            <v>Brochurekasse</v>
          </cell>
          <cell r="F29" t="str">
            <v>NS-004</v>
          </cell>
        </row>
        <row r="30">
          <cell r="B30" t="str">
            <v>Hvilebeslag, overligger</v>
          </cell>
          <cell r="F30" t="str">
            <v>NS-005</v>
          </cell>
        </row>
        <row r="31">
          <cell r="B31" t="str">
            <v>Hvilebeslag, stolpe</v>
          </cell>
          <cell r="F31" t="str">
            <v>NS-006</v>
          </cell>
        </row>
        <row r="32">
          <cell r="B32" t="str">
            <v>Bomhængsel, top</v>
          </cell>
          <cell r="F32" t="str">
            <v>NS-007</v>
          </cell>
        </row>
        <row r="33">
          <cell r="B33" t="str">
            <v>Bomhængsel, bund</v>
          </cell>
          <cell r="F33" t="str">
            <v>NS-008</v>
          </cell>
        </row>
        <row r="34">
          <cell r="B34" t="str">
            <v>Kædespærring, ophæng</v>
          </cell>
          <cell r="F34" t="str">
            <v>NS-009</v>
          </cell>
        </row>
        <row r="35">
          <cell r="B35" t="str">
            <v>Kædespærring, låsebeslag</v>
          </cell>
          <cell r="F35" t="str">
            <v>NS-010</v>
          </cell>
        </row>
        <row r="36">
          <cell r="B36" t="str">
            <v>Kæde, længde 6 meter</v>
          </cell>
          <cell r="F36" t="str">
            <v>NS-011</v>
          </cell>
        </row>
        <row r="37">
          <cell r="B37" t="str">
            <v>Stabel til vejbom</v>
          </cell>
          <cell r="F37" t="str">
            <v>NS-013</v>
          </cell>
        </row>
        <row r="38">
          <cell r="F38" t="str">
            <v>NS-014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3"/>
  <sheetViews>
    <sheetView tabSelected="1" workbookViewId="0">
      <selection activeCell="B3" sqref="B3"/>
    </sheetView>
  </sheetViews>
  <sheetFormatPr defaultRowHeight="14.5" x14ac:dyDescent="0.35"/>
  <cols>
    <col min="1" max="1" width="3.453125" customWidth="1"/>
    <col min="3" max="3" width="18.1796875" customWidth="1"/>
    <col min="5" max="5" width="9.1796875" customWidth="1"/>
    <col min="6" max="6" width="17.26953125" customWidth="1"/>
    <col min="7" max="7" width="13.26953125" customWidth="1"/>
    <col min="8" max="8" width="16.81640625" customWidth="1"/>
    <col min="9" max="9" width="27.453125" customWidth="1"/>
  </cols>
  <sheetData>
    <row r="1" spans="1:9" x14ac:dyDescent="0.35">
      <c r="A1" s="1"/>
      <c r="B1" s="2"/>
      <c r="C1" s="2"/>
      <c r="D1" s="2"/>
      <c r="E1" s="2"/>
      <c r="F1" s="2"/>
      <c r="G1" s="2"/>
      <c r="H1" s="2"/>
      <c r="I1" s="3"/>
    </row>
    <row r="2" spans="1:9" x14ac:dyDescent="0.35">
      <c r="A2" s="4"/>
      <c r="B2" s="5"/>
      <c r="C2" s="5"/>
      <c r="D2" s="5"/>
      <c r="E2" s="5"/>
      <c r="F2" s="5"/>
      <c r="G2" s="5"/>
      <c r="H2" s="5"/>
      <c r="I2" s="6"/>
    </row>
    <row r="3" spans="1:9" ht="15.5" x14ac:dyDescent="0.35">
      <c r="A3" s="7"/>
      <c r="B3" s="8" t="s">
        <v>0</v>
      </c>
      <c r="C3" s="86" t="s">
        <v>1</v>
      </c>
      <c r="D3" s="86"/>
      <c r="E3" s="86"/>
      <c r="F3" s="86"/>
      <c r="G3" s="86"/>
      <c r="H3" s="5"/>
      <c r="I3" s="6"/>
    </row>
    <row r="4" spans="1:9" ht="15.5" x14ac:dyDescent="0.35">
      <c r="A4" s="4"/>
      <c r="B4" s="8" t="s">
        <v>2</v>
      </c>
      <c r="C4" s="86" t="s">
        <v>1</v>
      </c>
      <c r="D4" s="86"/>
      <c r="E4" s="86"/>
      <c r="F4" s="86"/>
      <c r="G4" s="86"/>
      <c r="H4" s="5"/>
      <c r="I4" s="6"/>
    </row>
    <row r="5" spans="1:9" ht="15.5" x14ac:dyDescent="0.35">
      <c r="A5" s="9"/>
      <c r="B5" s="8" t="s">
        <v>3</v>
      </c>
      <c r="C5" s="86" t="s">
        <v>1</v>
      </c>
      <c r="D5" s="86"/>
      <c r="E5" s="86"/>
      <c r="F5" s="86"/>
      <c r="G5" s="86"/>
      <c r="H5" s="5"/>
      <c r="I5" s="6"/>
    </row>
    <row r="6" spans="1:9" ht="15.5" x14ac:dyDescent="0.35">
      <c r="A6" s="9"/>
      <c r="B6" s="8" t="s">
        <v>4</v>
      </c>
      <c r="C6" s="86" t="s">
        <v>1</v>
      </c>
      <c r="D6" s="86"/>
      <c r="E6" s="86"/>
      <c r="F6" s="86"/>
      <c r="G6" s="86"/>
      <c r="H6" s="5"/>
      <c r="I6" s="6"/>
    </row>
    <row r="7" spans="1:9" ht="15.5" x14ac:dyDescent="0.35">
      <c r="A7" s="9"/>
      <c r="B7" s="8" t="s">
        <v>5</v>
      </c>
      <c r="C7" s="86" t="s">
        <v>1</v>
      </c>
      <c r="D7" s="86"/>
      <c r="E7" s="86"/>
      <c r="F7" s="86"/>
      <c r="G7" s="86"/>
      <c r="H7" s="5"/>
      <c r="I7" s="6"/>
    </row>
    <row r="8" spans="1:9" ht="15.5" x14ac:dyDescent="0.35">
      <c r="A8" s="10"/>
      <c r="B8" s="8" t="s">
        <v>6</v>
      </c>
      <c r="C8" s="86" t="s">
        <v>1</v>
      </c>
      <c r="D8" s="86"/>
      <c r="E8" s="86"/>
      <c r="F8" s="86"/>
      <c r="G8" s="86"/>
      <c r="H8" s="11"/>
      <c r="I8" s="12"/>
    </row>
    <row r="9" spans="1:9" ht="15.5" x14ac:dyDescent="0.35">
      <c r="A9" s="9"/>
      <c r="B9" s="8" t="s">
        <v>7</v>
      </c>
      <c r="C9" s="86" t="s">
        <v>1</v>
      </c>
      <c r="D9" s="86"/>
      <c r="E9" s="86"/>
      <c r="F9" s="86"/>
      <c r="G9" s="13" t="s">
        <v>1</v>
      </c>
      <c r="H9" s="14" t="s">
        <v>1</v>
      </c>
      <c r="I9" s="12"/>
    </row>
    <row r="10" spans="1:9" ht="15.5" x14ac:dyDescent="0.35">
      <c r="A10" s="15"/>
      <c r="B10" s="8" t="s">
        <v>8</v>
      </c>
      <c r="C10" s="86"/>
      <c r="D10" s="86"/>
      <c r="E10" s="86"/>
      <c r="F10" s="86"/>
      <c r="G10" s="13"/>
      <c r="H10" s="16"/>
      <c r="I10" s="17"/>
    </row>
    <row r="11" spans="1:9" ht="15.5" x14ac:dyDescent="0.35">
      <c r="A11" s="18"/>
      <c r="B11" s="19"/>
      <c r="C11" s="20"/>
      <c r="D11" s="20"/>
      <c r="E11" s="20"/>
      <c r="F11" s="20"/>
      <c r="G11" s="20"/>
      <c r="H11" s="16"/>
      <c r="I11" s="17"/>
    </row>
    <row r="12" spans="1:9" ht="15.5" x14ac:dyDescent="0.35">
      <c r="A12" s="21"/>
      <c r="B12" s="22" t="s">
        <v>1</v>
      </c>
      <c r="C12" s="87" t="s">
        <v>9</v>
      </c>
      <c r="D12" s="87"/>
      <c r="E12" s="87"/>
      <c r="F12" s="87"/>
      <c r="G12" s="23" t="s">
        <v>1</v>
      </c>
      <c r="H12" s="88" t="s">
        <v>1</v>
      </c>
      <c r="I12" s="89"/>
    </row>
    <row r="13" spans="1:9" ht="15.5" x14ac:dyDescent="0.35">
      <c r="A13" s="21"/>
      <c r="B13" s="22" t="s">
        <v>1</v>
      </c>
      <c r="C13" s="90" t="s">
        <v>10</v>
      </c>
      <c r="D13" s="91"/>
      <c r="E13" s="91"/>
      <c r="F13" s="91"/>
      <c r="G13" s="23" t="s">
        <v>1</v>
      </c>
      <c r="H13" s="92" t="s">
        <v>1</v>
      </c>
      <c r="I13" s="93"/>
    </row>
    <row r="14" spans="1:9" ht="15" thickBot="1" x14ac:dyDescent="0.4">
      <c r="A14" s="4"/>
      <c r="B14" s="5"/>
      <c r="C14" s="5"/>
      <c r="D14" s="5"/>
      <c r="E14" s="5"/>
      <c r="F14" s="5"/>
      <c r="G14" s="5"/>
      <c r="H14" s="5"/>
      <c r="I14" s="24"/>
    </row>
    <row r="15" spans="1:9" ht="25.5" thickBot="1" x14ac:dyDescent="0.4">
      <c r="A15" s="25"/>
      <c r="B15" s="83" t="s">
        <v>24</v>
      </c>
      <c r="C15" s="83"/>
      <c r="D15" s="83"/>
      <c r="E15" s="83"/>
      <c r="F15" s="83"/>
      <c r="G15" s="83"/>
      <c r="H15" s="83"/>
      <c r="I15" s="84"/>
    </row>
    <row r="16" spans="1:9" x14ac:dyDescent="0.35">
      <c r="A16" s="26"/>
      <c r="B16" s="27"/>
      <c r="C16" s="28"/>
      <c r="D16" s="28"/>
      <c r="E16" s="28"/>
      <c r="F16" s="28"/>
      <c r="G16" s="28"/>
      <c r="H16" s="28"/>
      <c r="I16" s="29"/>
    </row>
    <row r="17" spans="1:10" ht="15.5" x14ac:dyDescent="0.35">
      <c r="A17" s="7"/>
      <c r="B17" s="8" t="s">
        <v>11</v>
      </c>
      <c r="C17" s="85"/>
      <c r="D17" s="85"/>
      <c r="E17" s="85"/>
      <c r="F17" s="30" t="s">
        <v>12</v>
      </c>
      <c r="G17" s="30" t="s">
        <v>1</v>
      </c>
      <c r="H17" s="31" t="s">
        <v>25</v>
      </c>
      <c r="I17" s="32"/>
    </row>
    <row r="18" spans="1:10" ht="15" thickBot="1" x14ac:dyDescent="0.4">
      <c r="A18" s="33"/>
      <c r="B18" s="34"/>
      <c r="C18" s="73" t="s">
        <v>30</v>
      </c>
      <c r="D18" s="34"/>
      <c r="E18" s="34"/>
      <c r="F18" s="34"/>
      <c r="G18" s="34"/>
      <c r="H18" s="34"/>
      <c r="I18" s="35"/>
    </row>
    <row r="19" spans="1:10" ht="15" thickBot="1" x14ac:dyDescent="0.4">
      <c r="A19" s="33"/>
      <c r="B19" s="34"/>
      <c r="C19" s="34"/>
      <c r="D19" s="34"/>
      <c r="E19" s="34"/>
      <c r="F19" s="5"/>
      <c r="G19" s="5"/>
      <c r="H19" s="5"/>
      <c r="I19" s="6"/>
    </row>
    <row r="20" spans="1:10" x14ac:dyDescent="0.35">
      <c r="A20" s="4"/>
      <c r="B20" s="5"/>
      <c r="C20" s="5"/>
      <c r="D20" s="5"/>
      <c r="E20" s="5"/>
      <c r="F20" s="36"/>
      <c r="G20" s="37"/>
      <c r="H20" s="38"/>
      <c r="I20" s="38"/>
    </row>
    <row r="21" spans="1:10" ht="15.5" x14ac:dyDescent="0.35">
      <c r="A21" s="7"/>
      <c r="B21" s="8" t="s">
        <v>13</v>
      </c>
      <c r="C21" s="8"/>
      <c r="D21" s="8"/>
      <c r="E21" s="8"/>
      <c r="F21" s="39" t="s">
        <v>14</v>
      </c>
      <c r="G21" s="40" t="s">
        <v>15</v>
      </c>
      <c r="H21" s="41" t="s">
        <v>16</v>
      </c>
      <c r="I21" s="41" t="s">
        <v>17</v>
      </c>
    </row>
    <row r="22" spans="1:10" ht="16.5" customHeight="1" x14ac:dyDescent="0.35">
      <c r="A22" s="42"/>
      <c r="B22" s="77" t="str">
        <f>[1]Ordrebekræftelse!B23</f>
        <v>Skilteplade A4-lodret</v>
      </c>
      <c r="C22" s="77"/>
      <c r="D22" s="77"/>
      <c r="E22" s="78"/>
      <c r="F22" s="43" t="str">
        <f>[1]Ordrebekræftelse!F23</f>
        <v>NS-001-L</v>
      </c>
      <c r="G22" s="44"/>
      <c r="H22" s="45">
        <v>739</v>
      </c>
      <c r="I22" s="46">
        <f>SUM(G22*H22)</f>
        <v>0</v>
      </c>
    </row>
    <row r="23" spans="1:10" ht="16.5" customHeight="1" x14ac:dyDescent="0.35">
      <c r="A23" s="42"/>
      <c r="B23" s="77" t="str">
        <f>[1]Ordrebekræftelse!B24</f>
        <v>Skilteplade A4-vandret</v>
      </c>
      <c r="C23" s="77"/>
      <c r="D23" s="77"/>
      <c r="E23" s="78"/>
      <c r="F23" s="43" t="str">
        <f>[1]Ordrebekræftelse!F24</f>
        <v>NS-001-V</v>
      </c>
      <c r="G23" s="44"/>
      <c r="H23" s="45">
        <v>739</v>
      </c>
      <c r="I23" s="46">
        <f t="shared" ref="I23:I39" si="0">SUM(G23*H23)</f>
        <v>0</v>
      </c>
    </row>
    <row r="24" spans="1:10" ht="16.5" customHeight="1" x14ac:dyDescent="0.35">
      <c r="A24" s="42"/>
      <c r="B24" s="77" t="str">
        <f>[1]Ordrebekræftelse!B25</f>
        <v>Skilteplade A2 - lodret</v>
      </c>
      <c r="C24" s="77"/>
      <c r="D24" s="77"/>
      <c r="E24" s="78"/>
      <c r="F24" s="43" t="str">
        <f>[1]Ordrebekræftelse!F25</f>
        <v>NS-002-L</v>
      </c>
      <c r="G24" s="44"/>
      <c r="H24" s="45">
        <v>1353</v>
      </c>
      <c r="I24" s="46">
        <f t="shared" si="0"/>
        <v>0</v>
      </c>
    </row>
    <row r="25" spans="1:10" ht="16.5" customHeight="1" x14ac:dyDescent="0.35">
      <c r="A25" s="42"/>
      <c r="B25" s="77" t="str">
        <f>[1]Ordrebekræftelse!B26</f>
        <v>Skilteplade A2 - vandret</v>
      </c>
      <c r="C25" s="77"/>
      <c r="D25" s="77"/>
      <c r="E25" s="78"/>
      <c r="F25" s="43" t="str">
        <f>[1]Ordrebekræftelse!F26</f>
        <v>NS-002-V</v>
      </c>
      <c r="G25" s="44"/>
      <c r="H25" s="45">
        <v>1353</v>
      </c>
      <c r="I25" s="46">
        <f t="shared" si="0"/>
        <v>0</v>
      </c>
    </row>
    <row r="26" spans="1:10" ht="16.5" customHeight="1" x14ac:dyDescent="0.35">
      <c r="A26" s="42"/>
      <c r="B26" s="77" t="str">
        <f>[1]Ordrebekræftelse!B27</f>
        <v>Skilteplade A3 - lodret</v>
      </c>
      <c r="C26" s="77"/>
      <c r="D26" s="77"/>
      <c r="E26" s="78"/>
      <c r="F26" s="43" t="str">
        <f>[1]Ordrebekræftelse!F27</f>
        <v>NS-003-L</v>
      </c>
      <c r="G26" s="44"/>
      <c r="H26" s="45">
        <v>873</v>
      </c>
      <c r="I26" s="46">
        <f t="shared" si="0"/>
        <v>0</v>
      </c>
    </row>
    <row r="27" spans="1:10" ht="16.5" customHeight="1" x14ac:dyDescent="0.35">
      <c r="A27" s="42"/>
      <c r="B27" s="77" t="str">
        <f>[1]Ordrebekræftelse!B28</f>
        <v>Skilteplade A3 - vandret</v>
      </c>
      <c r="C27" s="77"/>
      <c r="D27" s="77"/>
      <c r="E27" s="78"/>
      <c r="F27" s="43" t="str">
        <f>[1]Ordrebekræftelse!F28</f>
        <v>NS-003-V</v>
      </c>
      <c r="G27" s="44"/>
      <c r="H27" s="45">
        <v>873</v>
      </c>
      <c r="I27" s="46">
        <f t="shared" si="0"/>
        <v>0</v>
      </c>
    </row>
    <row r="28" spans="1:10" ht="16.5" customHeight="1" x14ac:dyDescent="0.35">
      <c r="A28" s="42"/>
      <c r="B28" s="77" t="str">
        <f>[1]Ordrebekræftelse!B29</f>
        <v>Brochurekasse</v>
      </c>
      <c r="C28" s="77"/>
      <c r="D28" s="77"/>
      <c r="E28" s="78"/>
      <c r="F28" s="43" t="str">
        <f>[1]Ordrebekræftelse!F29</f>
        <v>NS-004</v>
      </c>
      <c r="G28" s="44"/>
      <c r="H28" s="45">
        <v>1048</v>
      </c>
      <c r="I28" s="46">
        <f t="shared" si="0"/>
        <v>0</v>
      </c>
    </row>
    <row r="29" spans="1:10" ht="16.5" customHeight="1" x14ac:dyDescent="0.35">
      <c r="A29" s="42"/>
      <c r="B29" s="77" t="str">
        <f>[1]Ordrebekræftelse!B30</f>
        <v>Hvilebeslag, overligger</v>
      </c>
      <c r="C29" s="77"/>
      <c r="D29" s="77"/>
      <c r="E29" s="78"/>
      <c r="F29" s="43" t="str">
        <f>[1]Ordrebekræftelse!F30</f>
        <v>NS-005</v>
      </c>
      <c r="G29" s="44"/>
      <c r="H29" s="45">
        <v>125</v>
      </c>
      <c r="I29" s="46">
        <f t="shared" si="0"/>
        <v>0</v>
      </c>
    </row>
    <row r="30" spans="1:10" ht="16.5" customHeight="1" x14ac:dyDescent="0.45">
      <c r="A30" s="42"/>
      <c r="B30" s="77" t="str">
        <f>[1]Ordrebekræftelse!B31</f>
        <v>Hvilebeslag, stolpe</v>
      </c>
      <c r="C30" s="77"/>
      <c r="D30" s="77"/>
      <c r="E30" s="78"/>
      <c r="F30" s="43" t="str">
        <f>[1]Ordrebekræftelse!F31</f>
        <v>NS-006</v>
      </c>
      <c r="G30" s="44"/>
      <c r="H30" s="75">
        <v>250</v>
      </c>
      <c r="I30" s="46">
        <f t="shared" si="0"/>
        <v>0</v>
      </c>
      <c r="J30" s="74"/>
    </row>
    <row r="31" spans="1:10" ht="16.5" customHeight="1" x14ac:dyDescent="0.45">
      <c r="A31" s="42"/>
      <c r="B31" s="77" t="str">
        <f>[1]Ordrebekræftelse!B32</f>
        <v>Bomhængsel, top</v>
      </c>
      <c r="C31" s="77"/>
      <c r="D31" s="77"/>
      <c r="E31" s="78"/>
      <c r="F31" s="43" t="str">
        <f>[1]Ordrebekræftelse!F32</f>
        <v>NS-007</v>
      </c>
      <c r="G31" s="44"/>
      <c r="H31" s="75">
        <v>696</v>
      </c>
      <c r="I31" s="46">
        <f t="shared" si="0"/>
        <v>0</v>
      </c>
      <c r="J31" s="74"/>
    </row>
    <row r="32" spans="1:10" ht="16.5" customHeight="1" x14ac:dyDescent="0.45">
      <c r="A32" s="42"/>
      <c r="B32" s="77" t="str">
        <f>[1]Ordrebekræftelse!B33</f>
        <v>Bomhængsel, bund</v>
      </c>
      <c r="C32" s="77"/>
      <c r="D32" s="77"/>
      <c r="E32" s="78"/>
      <c r="F32" s="43" t="str">
        <f>[1]Ordrebekræftelse!F33</f>
        <v>NS-008</v>
      </c>
      <c r="G32" s="44"/>
      <c r="H32" s="75">
        <v>669</v>
      </c>
      <c r="I32" s="46">
        <f t="shared" si="0"/>
        <v>0</v>
      </c>
      <c r="J32" s="74"/>
    </row>
    <row r="33" spans="1:10" ht="16.5" customHeight="1" x14ac:dyDescent="0.45">
      <c r="A33" s="42"/>
      <c r="B33" s="77" t="str">
        <f>[1]Ordrebekræftelse!B34</f>
        <v>Kædespærring, ophæng</v>
      </c>
      <c r="C33" s="77"/>
      <c r="D33" s="77"/>
      <c r="E33" s="78"/>
      <c r="F33" s="43" t="str">
        <f>[1]Ordrebekræftelse!F34</f>
        <v>NS-009</v>
      </c>
      <c r="G33" s="44"/>
      <c r="H33" s="75">
        <v>315</v>
      </c>
      <c r="I33" s="46">
        <f t="shared" si="0"/>
        <v>0</v>
      </c>
      <c r="J33" s="74"/>
    </row>
    <row r="34" spans="1:10" ht="16.5" customHeight="1" x14ac:dyDescent="0.45">
      <c r="A34" s="42"/>
      <c r="B34" s="77" t="str">
        <f>[1]Ordrebekræftelse!B35</f>
        <v>Kædespærring, låsebeslag</v>
      </c>
      <c r="C34" s="77"/>
      <c r="D34" s="77"/>
      <c r="E34" s="78"/>
      <c r="F34" s="43" t="str">
        <f>[1]Ordrebekræftelse!F35</f>
        <v>NS-010</v>
      </c>
      <c r="G34" s="44"/>
      <c r="H34" s="45">
        <v>315</v>
      </c>
      <c r="I34" s="46">
        <f t="shared" si="0"/>
        <v>0</v>
      </c>
      <c r="J34" s="74"/>
    </row>
    <row r="35" spans="1:10" ht="16.5" customHeight="1" x14ac:dyDescent="0.45">
      <c r="A35" s="42"/>
      <c r="B35" s="77" t="str">
        <f>[1]Ordrebekræftelse!B36</f>
        <v>Kæde, længde 6 meter</v>
      </c>
      <c r="C35" s="77"/>
      <c r="D35" s="77"/>
      <c r="E35" s="78"/>
      <c r="F35" s="43" t="str">
        <f>[1]Ordrebekræftelse!F36</f>
        <v>NS-011</v>
      </c>
      <c r="G35" s="44"/>
      <c r="H35" s="75">
        <v>383</v>
      </c>
      <c r="I35" s="46">
        <f t="shared" si="0"/>
        <v>0</v>
      </c>
      <c r="J35" s="74"/>
    </row>
    <row r="36" spans="1:10" ht="16.5" customHeight="1" x14ac:dyDescent="0.45">
      <c r="A36" s="42"/>
      <c r="B36" s="77" t="str">
        <f>[1]Ordrebekræftelse!B37</f>
        <v>Stabel til vejbom</v>
      </c>
      <c r="C36" s="77"/>
      <c r="D36" s="77"/>
      <c r="E36" s="78"/>
      <c r="F36" s="43" t="str">
        <f>[1]Ordrebekræftelse!F37</f>
        <v>NS-013</v>
      </c>
      <c r="G36" s="44"/>
      <c r="H36" s="45">
        <v>278</v>
      </c>
      <c r="I36" s="46">
        <f t="shared" si="0"/>
        <v>0</v>
      </c>
      <c r="J36" s="74"/>
    </row>
    <row r="37" spans="1:10" ht="16.5" customHeight="1" x14ac:dyDescent="0.45">
      <c r="A37" s="47"/>
      <c r="B37" s="77" t="s">
        <v>18</v>
      </c>
      <c r="C37" s="77"/>
      <c r="D37" s="77"/>
      <c r="E37" s="78"/>
      <c r="F37" s="43" t="str">
        <f>[1]Ordrebekræftelse!F38</f>
        <v>NS-014</v>
      </c>
      <c r="G37" s="44"/>
      <c r="H37" s="45">
        <v>283</v>
      </c>
      <c r="I37" s="46">
        <f t="shared" si="0"/>
        <v>0</v>
      </c>
      <c r="J37" s="74"/>
    </row>
    <row r="38" spans="1:10" ht="16.5" customHeight="1" x14ac:dyDescent="0.45">
      <c r="A38" s="47"/>
      <c r="B38" s="71" t="s">
        <v>28</v>
      </c>
      <c r="C38" s="71"/>
      <c r="D38" s="71"/>
      <c r="E38" s="71"/>
      <c r="F38" s="72" t="s">
        <v>26</v>
      </c>
      <c r="G38" s="44"/>
      <c r="H38" s="45">
        <v>233</v>
      </c>
      <c r="I38" s="46">
        <f t="shared" si="0"/>
        <v>0</v>
      </c>
      <c r="J38" s="74"/>
    </row>
    <row r="39" spans="1:10" ht="16.5" customHeight="1" x14ac:dyDescent="0.45">
      <c r="A39" s="48"/>
      <c r="B39" s="49" t="s">
        <v>29</v>
      </c>
      <c r="C39" s="49"/>
      <c r="D39" s="49"/>
      <c r="E39" s="49"/>
      <c r="F39" s="50" t="s">
        <v>27</v>
      </c>
      <c r="G39" s="51"/>
      <c r="H39" s="52">
        <v>257</v>
      </c>
      <c r="I39" s="46">
        <f t="shared" si="0"/>
        <v>0</v>
      </c>
      <c r="J39" s="74"/>
    </row>
    <row r="40" spans="1:10" ht="15.5" x14ac:dyDescent="0.35">
      <c r="A40" s="7"/>
      <c r="B40" s="8" t="s">
        <v>19</v>
      </c>
      <c r="C40" s="53"/>
      <c r="D40" s="53"/>
      <c r="E40" s="53"/>
      <c r="F40" s="53"/>
      <c r="G40" s="53"/>
      <c r="H40" s="53"/>
      <c r="I40" s="54">
        <f>SUM(I22:I39)</f>
        <v>0</v>
      </c>
    </row>
    <row r="41" spans="1:10" ht="15.5" x14ac:dyDescent="0.35">
      <c r="A41" s="7"/>
      <c r="B41" s="8" t="s">
        <v>20</v>
      </c>
      <c r="C41" s="53"/>
      <c r="D41" s="53"/>
      <c r="E41" s="53"/>
      <c r="F41" s="53"/>
      <c r="G41" s="53"/>
      <c r="H41" s="53"/>
      <c r="I41" s="54">
        <f>I40*25/100</f>
        <v>0</v>
      </c>
    </row>
    <row r="42" spans="1:10" ht="16" thickBot="1" x14ac:dyDescent="0.4">
      <c r="A42" s="47"/>
      <c r="B42" s="8" t="s">
        <v>21</v>
      </c>
      <c r="C42" s="53"/>
      <c r="D42" s="53"/>
      <c r="E42" s="53"/>
      <c r="F42" s="53"/>
      <c r="G42" s="53"/>
      <c r="H42" s="53"/>
      <c r="I42" s="55">
        <f>I41+I40</f>
        <v>0</v>
      </c>
    </row>
    <row r="43" spans="1:10" ht="16.5" thickTop="1" thickBot="1" x14ac:dyDescent="0.4">
      <c r="A43" s="47"/>
      <c r="B43" s="8" t="s">
        <v>22</v>
      </c>
      <c r="C43" s="53"/>
      <c r="D43" s="53"/>
      <c r="E43" s="53"/>
      <c r="F43" s="53"/>
      <c r="G43" s="53"/>
      <c r="H43" s="53"/>
      <c r="I43" s="56"/>
    </row>
    <row r="44" spans="1:10" ht="15.5" x14ac:dyDescent="0.35">
      <c r="A44" s="57"/>
      <c r="B44" s="58"/>
      <c r="C44" s="58"/>
      <c r="D44" s="58"/>
      <c r="E44" s="58"/>
      <c r="F44" s="58"/>
      <c r="G44" s="58"/>
      <c r="H44" s="58"/>
      <c r="I44" s="59"/>
    </row>
    <row r="45" spans="1:10" ht="15.5" x14ac:dyDescent="0.35">
      <c r="A45" s="47"/>
      <c r="B45" s="60" t="s">
        <v>23</v>
      </c>
      <c r="C45" s="53"/>
      <c r="D45" s="79" t="s">
        <v>1</v>
      </c>
      <c r="E45" s="79"/>
      <c r="F45" s="79"/>
      <c r="G45" s="79"/>
      <c r="H45" s="79"/>
      <c r="I45" s="80"/>
    </row>
    <row r="46" spans="1:10" ht="15.5" x14ac:dyDescent="0.35">
      <c r="A46" s="47"/>
      <c r="B46" s="61"/>
      <c r="C46" s="61"/>
      <c r="D46" s="79" t="s">
        <v>1</v>
      </c>
      <c r="E46" s="79"/>
      <c r="F46" s="79"/>
      <c r="G46" s="79"/>
      <c r="H46" s="79"/>
      <c r="I46" s="80"/>
    </row>
    <row r="47" spans="1:10" ht="15.5" x14ac:dyDescent="0.35">
      <c r="A47" s="47"/>
      <c r="B47" s="61"/>
      <c r="C47" s="61"/>
      <c r="D47" s="79" t="s">
        <v>1</v>
      </c>
      <c r="E47" s="79"/>
      <c r="F47" s="79"/>
      <c r="G47" s="79"/>
      <c r="H47" s="79"/>
      <c r="I47" s="80"/>
    </row>
    <row r="48" spans="1:10" ht="15.5" x14ac:dyDescent="0.35">
      <c r="A48" s="47"/>
      <c r="B48" s="61"/>
      <c r="C48" s="61"/>
      <c r="D48" s="79"/>
      <c r="E48" s="79"/>
      <c r="F48" s="79"/>
      <c r="G48" s="79"/>
      <c r="H48" s="79"/>
      <c r="I48" s="80"/>
    </row>
    <row r="49" spans="1:9" ht="16" thickBot="1" x14ac:dyDescent="0.4">
      <c r="A49" s="62"/>
      <c r="B49" s="63"/>
      <c r="C49" s="63"/>
      <c r="D49" s="81"/>
      <c r="E49" s="81"/>
      <c r="F49" s="81"/>
      <c r="G49" s="81"/>
      <c r="H49" s="81"/>
      <c r="I49" s="82"/>
    </row>
    <row r="50" spans="1:9" ht="15.5" x14ac:dyDescent="0.35">
      <c r="A50" s="47"/>
      <c r="B50" s="61"/>
      <c r="C50" s="61"/>
      <c r="D50" s="53"/>
      <c r="E50" s="64"/>
      <c r="F50" s="65"/>
      <c r="G50" s="53"/>
      <c r="H50" s="53"/>
      <c r="I50" s="66"/>
    </row>
    <row r="51" spans="1:9" ht="15.5" x14ac:dyDescent="0.35">
      <c r="A51" s="47"/>
      <c r="B51" s="76"/>
      <c r="C51" s="76"/>
      <c r="D51" s="67"/>
      <c r="E51" s="67"/>
      <c r="F51" s="67"/>
      <c r="G51" s="67"/>
      <c r="H51" s="67"/>
      <c r="I51" s="68"/>
    </row>
    <row r="52" spans="1:9" ht="15.5" x14ac:dyDescent="0.35">
      <c r="A52" s="47"/>
      <c r="B52" s="53"/>
      <c r="C52" s="53"/>
      <c r="D52" s="53"/>
      <c r="E52" s="53"/>
      <c r="F52" s="53"/>
      <c r="G52" s="53"/>
      <c r="H52" s="53"/>
      <c r="I52" s="66"/>
    </row>
    <row r="53" spans="1:9" ht="16" thickBot="1" x14ac:dyDescent="0.4">
      <c r="A53" s="62"/>
      <c r="B53" s="69"/>
      <c r="C53" s="69"/>
      <c r="D53" s="69"/>
      <c r="E53" s="69"/>
      <c r="F53" s="69"/>
      <c r="G53" s="69"/>
      <c r="H53" s="69"/>
      <c r="I53" s="70"/>
    </row>
  </sheetData>
  <mergeCells count="36">
    <mergeCell ref="C8:G8"/>
    <mergeCell ref="C3:G3"/>
    <mergeCell ref="C4:G4"/>
    <mergeCell ref="C5:G5"/>
    <mergeCell ref="C6:G6"/>
    <mergeCell ref="C7:G7"/>
    <mergeCell ref="C9:F9"/>
    <mergeCell ref="C10:F10"/>
    <mergeCell ref="C12:F12"/>
    <mergeCell ref="H12:I12"/>
    <mergeCell ref="C13:F13"/>
    <mergeCell ref="H13:I13"/>
    <mergeCell ref="B31:E31"/>
    <mergeCell ref="B15:I15"/>
    <mergeCell ref="C17:E17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51:C51"/>
    <mergeCell ref="B32:E32"/>
    <mergeCell ref="B33:E33"/>
    <mergeCell ref="B34:E34"/>
    <mergeCell ref="B35:E35"/>
    <mergeCell ref="B36:E36"/>
    <mergeCell ref="B37:E37"/>
    <mergeCell ref="D45:I45"/>
    <mergeCell ref="D46:I46"/>
    <mergeCell ref="D47:I47"/>
    <mergeCell ref="D48:I48"/>
    <mergeCell ref="D49:I49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 Bengtson Kure</dc:creator>
  <cp:lastModifiedBy>Glistrupwood</cp:lastModifiedBy>
  <cp:lastPrinted>2019-11-15T09:18:31Z</cp:lastPrinted>
  <dcterms:created xsi:type="dcterms:W3CDTF">2019-11-14T09:57:41Z</dcterms:created>
  <dcterms:modified xsi:type="dcterms:W3CDTF">2022-06-16T07:45:48Z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-749660646</vt:i4>
  </property>
  <property fmtid="{D5CDD505-2E9C-101B-9397-08002B2CF9AE}" pid="3" name="_NewReviewCycle">
    <vt:lpwstr/>
  </property>
  <property fmtid="{D5CDD505-2E9C-101B-9397-08002B2CF9AE}" pid="4" name="_EmailSubject">
    <vt:lpwstr/>
  </property>
  <property fmtid="{D5CDD505-2E9C-101B-9397-08002B2CF9AE}" pid="5" name="_AuthorEmailDisplayName">
    <vt:lpwstr>Otto Mortensen</vt:lpwstr>
  </property>
  <property fmtid="{D5CDD505-2E9C-101B-9397-08002B2CF9AE}" pid="6" name="_PreviousAdHocReviewCycleID">
    <vt:i4>-688246598</vt:i4>
  </property>
  <property fmtid="{D5CDD505-2E9C-101B-9397-08002B2CF9AE}" pid="7" name="_ReviewingToolsShownOnce">
    <vt:lpwstr/>
  </property>
</Properties>
</file>